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120" windowWidth="1557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1"/>
  <c r="G176"/>
  <c r="G157"/>
  <c r="G138"/>
  <c r="G119"/>
  <c r="G100"/>
  <c r="G81"/>
  <c r="G62"/>
  <c r="G43"/>
  <c r="G24"/>
  <c r="L70" l="1"/>
  <c r="L61" l="1"/>
  <c r="L194" l="1"/>
  <c r="L184"/>
  <c r="L175"/>
  <c r="L165"/>
  <c r="L156"/>
  <c r="L146"/>
  <c r="L137"/>
  <c r="L127"/>
  <c r="L118"/>
  <c r="L108"/>
  <c r="L99"/>
  <c r="L89"/>
  <c r="L80"/>
  <c r="L81" s="1"/>
  <c r="L51"/>
  <c r="L32"/>
  <c r="L43" s="1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95" l="1"/>
  <c r="J195"/>
  <c r="I195"/>
  <c r="H195"/>
  <c r="L176"/>
  <c r="J176"/>
  <c r="I176"/>
  <c r="H176"/>
  <c r="L157"/>
  <c r="J157"/>
  <c r="I157"/>
  <c r="H157"/>
  <c r="L138"/>
  <c r="J138"/>
  <c r="I138"/>
  <c r="H138"/>
  <c r="L119"/>
  <c r="J119"/>
  <c r="I119"/>
  <c r="H119"/>
  <c r="L100"/>
  <c r="J100"/>
  <c r="I100"/>
  <c r="H100"/>
  <c r="F100"/>
  <c r="J81"/>
  <c r="F81"/>
  <c r="I81"/>
  <c r="H81"/>
  <c r="L62"/>
  <c r="J62"/>
  <c r="I62"/>
  <c r="H62"/>
  <c r="F62"/>
  <c r="G196"/>
  <c r="J43"/>
  <c r="F43"/>
  <c r="I43"/>
  <c r="H43"/>
  <c r="L24"/>
  <c r="F119"/>
  <c r="F138"/>
  <c r="F157"/>
  <c r="F176"/>
  <c r="F195"/>
  <c r="I24"/>
  <c r="F24"/>
  <c r="J24"/>
  <c r="H24"/>
  <c r="J196" l="1"/>
  <c r="I196"/>
  <c r="H196"/>
  <c r="F196"/>
  <c r="L196"/>
</calcChain>
</file>

<file path=xl/sharedStrings.xml><?xml version="1.0" encoding="utf-8"?>
<sst xmlns="http://schemas.openxmlformats.org/spreadsheetml/2006/main" count="302" uniqueCount="111">
  <si>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</si>
  <si>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</si>
  <si>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</si>
  <si>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</si>
  <si>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</si>
  <si>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</si>
  <si>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</si>
  <si>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</si>
  <si>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</si>
  <si>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</si>
  <si>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</si>
  <si>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</si>
  <si>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</si>
  <si>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</si>
  <si>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</si>
  <si>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</si>
  <si>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</si>
  <si>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</si>
  <si>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</si>
  <si>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</si>
  <si>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</si>
  <si>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</si>
  <si>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</si>
  <si>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</si>
  <si>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</si>
  <si>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</si>
  <si>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</si>
  <si>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</si>
  <si>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</si>
  <si>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</si>
  <si>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</si>
  <si>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</si>
  <si>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</si>
  <si>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</si>
  <si>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</si>
  <si>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</si>
  <si>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</si>
  <si>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</si>
  <si>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</si>
  <si>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</si>
  <si>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</si>
  <si>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</si>
  <si>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</si>
  <si>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</si>
  <si>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</si>
  <si>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</si>
  <si>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</si>
  <si>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</si>
  <si>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</si>
  <si>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</si>
  <si>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</si>
  <si>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Салат из свёклы с яблоками</t>
  </si>
  <si>
    <t>Суп картофельный с горохом и гренками</t>
  </si>
  <si>
    <t>Рагу овощное с отварным мясом</t>
  </si>
  <si>
    <t>Витаминизированный  кисель</t>
  </si>
  <si>
    <t>19,,5</t>
  </si>
  <si>
    <t>Макаронные изделия  отварные с маслом</t>
  </si>
  <si>
    <t>Чай  с сахаром</t>
  </si>
  <si>
    <t>Суп картофельный  с клёцками</t>
  </si>
  <si>
    <t>Котлета рыбная с томатным соусом</t>
  </si>
  <si>
    <t>53пф</t>
  </si>
  <si>
    <t>Рис  припущенный</t>
  </si>
  <si>
    <t>Яблоко</t>
  </si>
  <si>
    <t>Борщ с капустой и картофелем со сметаной</t>
  </si>
  <si>
    <t>Котлеты мясные с томатным соусом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</si>
  <si>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</si>
  <si>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</si>
  <si>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</si>
  <si>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</si>
  <si>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</si>
  <si>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</si>
  <si>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</si>
  <si>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Тефтели из говядины с томатным соусом</t>
  </si>
  <si>
    <t>527,пф</t>
  </si>
  <si>
    <t>Салат из свёклы с растительным маслом</t>
  </si>
  <si>
    <t>Жаркое по-домашнему</t>
  </si>
  <si>
    <t>Гуляш</t>
  </si>
  <si>
    <t>445,35П</t>
  </si>
  <si>
    <t>Свёкольник со сметаной</t>
  </si>
  <si>
    <t>Котлеты рыбные с томатным соусом</t>
  </si>
  <si>
    <t>54пф</t>
  </si>
  <si>
    <t>Витаминизированный кисель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</si>
  <si>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</si>
  <si>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</si>
  <si>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</si>
  <si>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</si>
  <si>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</si>
  <si>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</si>
  <si>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Хлеб пшен.обогащ.витам.для д/п,с сыром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</si>
  <si>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</si>
  <si>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</si>
  <si>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</si>
  <si>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</si>
  <si>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Салат из белокоч. капусты с морковью</t>
  </si>
  <si>
    <t>Хлеб пшен обогащ.витам.для д/п,масло,сыр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</si>
  <si>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</si>
  <si>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</si>
  <si>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</si>
  <si>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</si>
  <si>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</si>
  <si>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</si>
  <si>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</si>
  <si>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Суфле творожное запечённое со сгущ.мол.</t>
  </si>
  <si>
    <t>Хлеб ржано-пшеничный для д/ п</t>
  </si>
  <si>
    <t>527пф</t>
  </si>
  <si>
    <t>Хлеб пшен.обогащ.витам.для д/п,масло сливочное</t>
  </si>
  <si>
    <t>Суп- лапша</t>
  </si>
  <si>
    <t>Хлеб пшен.обогащ.витам.для д/п  с маслом</t>
  </si>
  <si>
    <t>Хлеб пшен.обогащ.витам.для д/п с сыром</t>
  </si>
  <si>
    <t>Биточки из мяса птицы с томатным соусом</t>
  </si>
  <si>
    <t>ГБОУ Белебеевская КШ для слабовидящих обучающихся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</si>
</sst>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110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52.81</v>
      </c>
    </row>
    <row r="7" spans="1:12" ht="15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10.75</v>
      </c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5">
      <c r="A9" s="23"/>
      <c r="B9" s="15"/>
      <c r="C9" s="11"/>
      <c r="D9" s="7" t="s">
        <v>23</v>
      </c>
      <c r="E9" s="42" t="s">
        <v>86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3.25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71.09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85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12</v>
      </c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54.4</v>
      </c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12.6</v>
      </c>
    </row>
    <row r="18" spans="1:12" ht="1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5">
      <c r="A19" s="23"/>
      <c r="B19" s="15"/>
      <c r="C19" s="11"/>
      <c r="D19" s="7" t="s">
        <v>31</v>
      </c>
      <c r="E19" s="42" t="s">
        <v>86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3.6</v>
      </c>
    </row>
    <row r="20" spans="1:12" ht="15">
      <c r="A20" s="23"/>
      <c r="B20" s="15"/>
      <c r="C20" s="11"/>
      <c r="D20" s="7" t="s">
        <v>32</v>
      </c>
      <c r="E20" s="42" t="s">
        <v>98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3.6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87.939999999999984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159.02999999999997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52.81</v>
      </c>
    </row>
    <row r="26" spans="1:12" ht="15">
      <c r="A26" s="14"/>
      <c r="B26" s="15"/>
      <c r="C26" s="11"/>
      <c r="D26" s="6" t="s">
        <v>21</v>
      </c>
      <c r="E26" s="42" t="s">
        <v>49</v>
      </c>
      <c r="F26" s="43">
        <v>180</v>
      </c>
      <c r="G26" s="43">
        <v>3.95</v>
      </c>
      <c r="H26" s="43">
        <v>6.09</v>
      </c>
      <c r="I26" s="43">
        <v>26.5</v>
      </c>
      <c r="J26" s="43">
        <v>177.19</v>
      </c>
      <c r="K26" s="44">
        <v>138.06</v>
      </c>
      <c r="L26" s="43">
        <v>11.92</v>
      </c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5">
      <c r="A28" s="14"/>
      <c r="B28" s="15"/>
      <c r="C28" s="11"/>
      <c r="D28" s="7" t="s">
        <v>23</v>
      </c>
      <c r="E28" s="42" t="s">
        <v>87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3.25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16.21</v>
      </c>
      <c r="H32" s="19">
        <f t="shared" ref="H32" si="7">SUM(H25:H31)</f>
        <v>15.12</v>
      </c>
      <c r="I32" s="19">
        <f t="shared" ref="I32" si="8">SUM(I25:I31)</f>
        <v>67.72999999999999</v>
      </c>
      <c r="J32" s="19">
        <f t="shared" ref="J32:L32" si="9">SUM(J25:J31)</f>
        <v>494.47</v>
      </c>
      <c r="K32" s="25"/>
      <c r="L32" s="19">
        <f t="shared" si="9"/>
        <v>71.09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60</v>
      </c>
      <c r="G33" s="43">
        <v>0.68</v>
      </c>
      <c r="H33" s="43">
        <v>3.11</v>
      </c>
      <c r="I33" s="43">
        <v>5.95</v>
      </c>
      <c r="J33" s="43">
        <v>54.96</v>
      </c>
      <c r="K33" s="44">
        <v>25.09</v>
      </c>
      <c r="L33" s="43">
        <v>8.9499999999999993</v>
      </c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5">
      <c r="A35" s="14"/>
      <c r="B35" s="15"/>
      <c r="C35" s="11"/>
      <c r="D35" s="7" t="s">
        <v>28</v>
      </c>
      <c r="E35" s="42" t="s">
        <v>53</v>
      </c>
      <c r="F35" s="43">
        <v>160</v>
      </c>
      <c r="G35" s="43">
        <v>12.96</v>
      </c>
      <c r="H35" s="43">
        <v>15.24</v>
      </c>
      <c r="I35" s="43">
        <v>12.02</v>
      </c>
      <c r="J35" s="43">
        <v>237.8</v>
      </c>
      <c r="K35" s="44">
        <v>118.08</v>
      </c>
      <c r="L35" s="43">
        <v>41.51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5">
      <c r="A37" s="14"/>
      <c r="B37" s="15"/>
      <c r="C37" s="11"/>
      <c r="D37" s="7" t="s">
        <v>97</v>
      </c>
      <c r="E37" s="42" t="s">
        <v>54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 t="s">
        <v>55</v>
      </c>
    </row>
    <row r="38" spans="1:12" ht="15">
      <c r="A38" s="14"/>
      <c r="B38" s="15"/>
      <c r="C38" s="11"/>
      <c r="D38" s="7" t="s">
        <v>31</v>
      </c>
      <c r="E38" s="42" t="s">
        <v>86</v>
      </c>
      <c r="F38" s="43">
        <v>25</v>
      </c>
      <c r="G38" s="43">
        <v>2</v>
      </c>
      <c r="H38" s="43">
        <v>0.25</v>
      </c>
      <c r="I38" s="43">
        <v>13.75</v>
      </c>
      <c r="J38" s="43">
        <v>65</v>
      </c>
      <c r="K38" s="44">
        <v>420.09</v>
      </c>
      <c r="L38" s="43">
        <v>2.25</v>
      </c>
    </row>
    <row r="39" spans="1:12" ht="15">
      <c r="A39" s="14"/>
      <c r="B39" s="15"/>
      <c r="C39" s="11"/>
      <c r="D39" s="7" t="s">
        <v>32</v>
      </c>
      <c r="E39" s="42" t="s">
        <v>98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3.6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25.46</v>
      </c>
      <c r="H42" s="19">
        <f t="shared" ref="H42" si="11">SUM(H33:H41)</f>
        <v>22.88</v>
      </c>
      <c r="I42" s="19">
        <f t="shared" ref="I42" si="12">SUM(I33:I41)</f>
        <v>102.19</v>
      </c>
      <c r="J42" s="19">
        <f t="shared" ref="J42" si="13">SUM(J33:J41)</f>
        <v>716.45</v>
      </c>
      <c r="K42" s="25"/>
      <c r="L42" s="19">
        <v>87.94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1230</v>
      </c>
      <c r="G43" s="32">
        <f>G32+G42</f>
        <v>41.67</v>
      </c>
      <c r="H43" s="32">
        <f t="shared" ref="H43" si="14">H32+H42</f>
        <v>38</v>
      </c>
      <c r="I43" s="32">
        <f t="shared" ref="I43" si="15">I32+I42</f>
        <v>169.92</v>
      </c>
      <c r="J43" s="32">
        <f t="shared" ref="J43" si="16">J32+J42</f>
        <v>1210.92</v>
      </c>
      <c r="K43" s="32"/>
      <c r="L43" s="32">
        <f>L32+L42</f>
        <v>159.03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170</v>
      </c>
      <c r="G44" s="40">
        <v>22.84</v>
      </c>
      <c r="H44" s="40">
        <v>16.04</v>
      </c>
      <c r="I44" s="40">
        <v>31.05</v>
      </c>
      <c r="J44" s="40">
        <v>361</v>
      </c>
      <c r="K44" s="41">
        <v>435</v>
      </c>
      <c r="L44" s="40">
        <v>57.15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5">
      <c r="A47" s="23"/>
      <c r="B47" s="15"/>
      <c r="C47" s="11"/>
      <c r="D47" s="7" t="s">
        <v>23</v>
      </c>
      <c r="E47" s="42" t="s">
        <v>87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1.7</v>
      </c>
    </row>
    <row r="48" spans="1:12" ht="15">
      <c r="A48" s="23"/>
      <c r="B48" s="15"/>
      <c r="C48" s="11"/>
      <c r="D48" s="7" t="s">
        <v>24</v>
      </c>
      <c r="E48" s="42" t="s">
        <v>62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38</v>
      </c>
      <c r="L48" s="43">
        <v>10.5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25.639999999999997</v>
      </c>
      <c r="H51" s="19">
        <f t="shared" ref="H51" si="18">SUM(H44:H50)</f>
        <v>16.739999999999998</v>
      </c>
      <c r="I51" s="19">
        <f t="shared" ref="I51" si="19">SUM(I44:I50)</f>
        <v>67.33</v>
      </c>
      <c r="J51" s="19">
        <f t="shared" ref="J51:L51" si="20">SUM(J44:J50)</f>
        <v>525.9</v>
      </c>
      <c r="K51" s="25"/>
      <c r="L51" s="19">
        <f t="shared" si="20"/>
        <v>71.09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63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12.36</v>
      </c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90</v>
      </c>
      <c r="G54" s="43">
        <v>9.8699999999999992</v>
      </c>
      <c r="H54" s="43">
        <v>11.79</v>
      </c>
      <c r="I54" s="43">
        <v>8.34</v>
      </c>
      <c r="J54" s="43">
        <v>178.98</v>
      </c>
      <c r="K54" s="44">
        <v>445.35</v>
      </c>
      <c r="L54" s="43">
        <v>54.9</v>
      </c>
    </row>
    <row r="55" spans="1:12" ht="15">
      <c r="A55" s="23"/>
      <c r="B55" s="15"/>
      <c r="C55" s="11"/>
      <c r="D55" s="7" t="s">
        <v>29</v>
      </c>
      <c r="E55" s="42" t="s">
        <v>42</v>
      </c>
      <c r="F55" s="43">
        <v>185</v>
      </c>
      <c r="G55" s="43">
        <v>5.71</v>
      </c>
      <c r="H55" s="43">
        <v>5.1100000000000003</v>
      </c>
      <c r="I55" s="43">
        <v>25.76</v>
      </c>
      <c r="J55" s="43">
        <v>171.65</v>
      </c>
      <c r="K55" s="44">
        <v>175</v>
      </c>
      <c r="L55" s="43">
        <v>10.84</v>
      </c>
    </row>
    <row r="56" spans="1:12" ht="1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5">
      <c r="A57" s="23"/>
      <c r="B57" s="15"/>
      <c r="C57" s="11"/>
      <c r="D57" s="7" t="s">
        <v>31</v>
      </c>
      <c r="E57" s="42" t="s">
        <v>87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4.5</v>
      </c>
    </row>
    <row r="58" spans="1:12" ht="15">
      <c r="A58" s="23"/>
      <c r="B58" s="15"/>
      <c r="C58" s="11"/>
      <c r="D58" s="7" t="s">
        <v>32</v>
      </c>
      <c r="E58" s="42" t="s">
        <v>103</v>
      </c>
      <c r="F58" s="43">
        <v>40</v>
      </c>
      <c r="G58" s="43">
        <v>3.2</v>
      </c>
      <c r="H58" s="43">
        <v>0.4</v>
      </c>
      <c r="I58" s="43">
        <v>18.399999999999999</v>
      </c>
      <c r="J58" s="43">
        <v>88</v>
      </c>
      <c r="K58" s="44">
        <v>421.11</v>
      </c>
      <c r="L58" s="43">
        <v>3.6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825</v>
      </c>
      <c r="G61" s="19">
        <f t="shared" ref="G61" si="21">SUM(G52:G60)</f>
        <v>24.81</v>
      </c>
      <c r="H61" s="19">
        <f t="shared" ref="H61" si="22">SUM(H52:H60)</f>
        <v>23.47</v>
      </c>
      <c r="I61" s="19">
        <f t="shared" ref="I61" si="23">SUM(I52:I60)</f>
        <v>100.14000000000001</v>
      </c>
      <c r="J61" s="19">
        <f t="shared" ref="J61" si="24">SUM(J52:J60)</f>
        <v>709.15</v>
      </c>
      <c r="K61" s="25"/>
      <c r="L61" s="19">
        <f>SUM(L53:L60)</f>
        <v>87.939999999999984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1325</v>
      </c>
      <c r="G62" s="32">
        <f>G51+G61</f>
        <v>50.449999999999996</v>
      </c>
      <c r="H62" s="32">
        <f t="shared" ref="H62" si="25">H51+H61</f>
        <v>40.209999999999994</v>
      </c>
      <c r="I62" s="32">
        <f t="shared" ref="I62" si="26">I51+I61</f>
        <v>167.47000000000003</v>
      </c>
      <c r="J62" s="32">
        <f t="shared" ref="J62:L62" si="27">J51+J61</f>
        <v>1235.05</v>
      </c>
      <c r="K62" s="32"/>
      <c r="L62" s="32">
        <f t="shared" si="27"/>
        <v>159.02999999999997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100</v>
      </c>
      <c r="G63" s="40">
        <v>8.76</v>
      </c>
      <c r="H63" s="40">
        <v>12.21</v>
      </c>
      <c r="I63" s="40">
        <v>8.85</v>
      </c>
      <c r="J63" s="40">
        <v>180.64</v>
      </c>
      <c r="K63" s="41" t="s">
        <v>104</v>
      </c>
      <c r="L63" s="40">
        <v>55.5</v>
      </c>
    </row>
    <row r="64" spans="1:12" ht="15">
      <c r="A64" s="23"/>
      <c r="B64" s="15"/>
      <c r="C64" s="11"/>
      <c r="D64" s="6" t="s">
        <v>21</v>
      </c>
      <c r="E64" s="42" t="s">
        <v>56</v>
      </c>
      <c r="F64" s="43">
        <v>155</v>
      </c>
      <c r="G64" s="43">
        <v>5.82</v>
      </c>
      <c r="H64" s="43">
        <v>4.3099999999999996</v>
      </c>
      <c r="I64" s="43">
        <v>37.08</v>
      </c>
      <c r="J64" s="43">
        <v>210.5</v>
      </c>
      <c r="K64" s="44">
        <v>211.05</v>
      </c>
      <c r="L64" s="43">
        <v>10.6</v>
      </c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5">
      <c r="A66" s="23"/>
      <c r="B66" s="15"/>
      <c r="C66" s="11"/>
      <c r="D66" s="7" t="s">
        <v>23</v>
      </c>
      <c r="E66" s="42" t="s">
        <v>87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3.25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28">SUM(G63:G69)</f>
        <v>18.579999999999998</v>
      </c>
      <c r="H70" s="19">
        <f t="shared" ref="H70" si="29">SUM(H63:H69)</f>
        <v>17.02</v>
      </c>
      <c r="I70" s="19">
        <f t="shared" ref="I70" si="30">SUM(I63:I69)</f>
        <v>83.41</v>
      </c>
      <c r="J70" s="19">
        <f t="shared" ref="J70" si="31">SUM(J63:J69)</f>
        <v>561.04</v>
      </c>
      <c r="K70" s="25"/>
      <c r="L70" s="19">
        <f>SUM(L63:L69)</f>
        <v>71.089999999999989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58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10</v>
      </c>
    </row>
    <row r="73" spans="1:12" ht="15">
      <c r="A73" s="23"/>
      <c r="B73" s="15"/>
      <c r="C73" s="11"/>
      <c r="D73" s="7" t="s">
        <v>28</v>
      </c>
      <c r="E73" s="42" t="s">
        <v>59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60</v>
      </c>
      <c r="L73" s="43">
        <v>48.78</v>
      </c>
    </row>
    <row r="74" spans="1:12" ht="15">
      <c r="A74" s="23"/>
      <c r="B74" s="15"/>
      <c r="C74" s="11"/>
      <c r="D74" s="7" t="s">
        <v>29</v>
      </c>
      <c r="E74" s="42" t="s">
        <v>61</v>
      </c>
      <c r="F74" s="43">
        <v>180</v>
      </c>
      <c r="G74" s="43">
        <v>4.55</v>
      </c>
      <c r="H74" s="43">
        <v>7.88</v>
      </c>
      <c r="I74" s="43">
        <v>46.75</v>
      </c>
      <c r="J74" s="43">
        <v>275.89</v>
      </c>
      <c r="K74" s="44">
        <v>611.02</v>
      </c>
      <c r="L74" s="43">
        <v>19.32</v>
      </c>
    </row>
    <row r="75" spans="1:12" ht="15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5">
      <c r="A76" s="23"/>
      <c r="B76" s="15"/>
      <c r="C76" s="11"/>
      <c r="D76" s="7" t="s">
        <v>31</v>
      </c>
      <c r="E76" s="42" t="s">
        <v>87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4.5</v>
      </c>
    </row>
    <row r="77" spans="1:12" ht="15">
      <c r="A77" s="23"/>
      <c r="B77" s="15"/>
      <c r="C77" s="11"/>
      <c r="D77" s="7" t="s">
        <v>32</v>
      </c>
      <c r="E77" s="42" t="s">
        <v>99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3.6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26.47</v>
      </c>
      <c r="H80" s="19">
        <f t="shared" ref="H80" si="33">SUM(H71:H79)</f>
        <v>18.149999999999999</v>
      </c>
      <c r="I80" s="19">
        <f t="shared" ref="I80" si="34">SUM(I71:I79)</f>
        <v>124.36000000000001</v>
      </c>
      <c r="J80" s="19">
        <f t="shared" ref="J80:L80" si="35">SUM(J71:J79)</f>
        <v>764.69999999999993</v>
      </c>
      <c r="K80" s="25"/>
      <c r="L80" s="19">
        <f t="shared" si="35"/>
        <v>87.939999999999984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1315</v>
      </c>
      <c r="G81" s="32">
        <f>G70+G80</f>
        <v>45.05</v>
      </c>
      <c r="H81" s="32">
        <f t="shared" ref="H81" si="36">H70+H80</f>
        <v>35.17</v>
      </c>
      <c r="I81" s="32">
        <f t="shared" ref="I81" si="37">I70+I80</f>
        <v>207.77</v>
      </c>
      <c r="J81" s="32">
        <f t="shared" ref="J81" si="38">J70+J80</f>
        <v>1325.7399999999998</v>
      </c>
      <c r="K81" s="32"/>
      <c r="L81" s="32">
        <f>L70+L80</f>
        <v>159.02999999999997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160</v>
      </c>
      <c r="G82" s="40">
        <v>4.5999999999999996</v>
      </c>
      <c r="H82" s="40">
        <v>9.9600000000000009</v>
      </c>
      <c r="I82" s="40">
        <v>32.25</v>
      </c>
      <c r="J82" s="40">
        <v>237.47</v>
      </c>
      <c r="K82" s="41">
        <v>181.39</v>
      </c>
      <c r="L82" s="40">
        <v>20.49</v>
      </c>
    </row>
    <row r="83" spans="1:12" ht="15">
      <c r="A83" s="23"/>
      <c r="B83" s="15"/>
      <c r="C83" s="11"/>
      <c r="D83" s="6" t="s">
        <v>21</v>
      </c>
      <c r="E83" s="42" t="s">
        <v>66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67</v>
      </c>
      <c r="L83" s="43">
        <v>33.25</v>
      </c>
    </row>
    <row r="84" spans="1:12" ht="15">
      <c r="A84" s="23"/>
      <c r="B84" s="15"/>
      <c r="C84" s="11"/>
      <c r="D84" s="7" t="s">
        <v>22</v>
      </c>
      <c r="E84" s="42" t="s">
        <v>65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5">
      <c r="A85" s="23"/>
      <c r="B85" s="15"/>
      <c r="C85" s="11"/>
      <c r="D85" s="7" t="s">
        <v>23</v>
      </c>
      <c r="E85" s="42" t="s">
        <v>88</v>
      </c>
      <c r="F85" s="43">
        <v>55</v>
      </c>
      <c r="G85" s="43">
        <v>6.23</v>
      </c>
      <c r="H85" s="43">
        <v>3.11</v>
      </c>
      <c r="I85" s="43">
        <v>24.75</v>
      </c>
      <c r="J85" s="43">
        <v>152</v>
      </c>
      <c r="K85" s="44">
        <v>420.05</v>
      </c>
      <c r="L85" s="43">
        <v>13.07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22.23</v>
      </c>
      <c r="H89" s="19">
        <f t="shared" ref="H89" si="40">SUM(H82:H88)</f>
        <v>23.57</v>
      </c>
      <c r="I89" s="19">
        <f t="shared" ref="I89" si="41">SUM(I82:I88)</f>
        <v>78.400000000000006</v>
      </c>
      <c r="J89" s="19">
        <f t="shared" ref="J89:L89" si="42">SUM(J82:J88)</f>
        <v>615.47</v>
      </c>
      <c r="K89" s="25"/>
      <c r="L89" s="19">
        <f t="shared" si="42"/>
        <v>71.09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68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5">
      <c r="A92" s="23"/>
      <c r="B92" s="15"/>
      <c r="C92" s="11"/>
      <c r="D92" s="7" t="s">
        <v>28</v>
      </c>
      <c r="E92" s="42" t="s">
        <v>100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45.31</v>
      </c>
    </row>
    <row r="93" spans="1:12" ht="1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22.8</v>
      </c>
    </row>
    <row r="94" spans="1:12" ht="1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5">
      <c r="A95" s="23"/>
      <c r="B95" s="15"/>
      <c r="C95" s="11"/>
      <c r="D95" s="7" t="s">
        <v>31</v>
      </c>
      <c r="E95" s="42" t="s">
        <v>87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4.05</v>
      </c>
    </row>
    <row r="96" spans="1:12" ht="15">
      <c r="A96" s="23"/>
      <c r="B96" s="15"/>
      <c r="C96" s="11"/>
      <c r="D96" s="7" t="s">
        <v>32</v>
      </c>
      <c r="E96" s="42" t="s">
        <v>98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3.6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87.939999999999984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1280</v>
      </c>
      <c r="G100" s="32">
        <f>G89+G99</f>
        <v>45.519999999999996</v>
      </c>
      <c r="H100" s="32">
        <f t="shared" ref="H100" si="47">H89+H99</f>
        <v>45.15</v>
      </c>
      <c r="I100" s="32">
        <f t="shared" ref="I100" si="48">I89+I99</f>
        <v>183.78</v>
      </c>
      <c r="J100" s="32">
        <f t="shared" ref="J100:L100" si="49">J89+J99</f>
        <v>1322.91</v>
      </c>
      <c r="K100" s="32"/>
      <c r="L100" s="32">
        <f t="shared" si="49"/>
        <v>159.02999999999997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160</v>
      </c>
      <c r="G101" s="40">
        <v>9.43</v>
      </c>
      <c r="H101" s="40">
        <v>12.55</v>
      </c>
      <c r="I101" s="40">
        <v>33.06</v>
      </c>
      <c r="J101" s="40">
        <v>283.91000000000003</v>
      </c>
      <c r="K101" s="41">
        <v>211.56</v>
      </c>
      <c r="L101" s="40">
        <v>30.36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96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14.69</v>
      </c>
    </row>
    <row r="104" spans="1:12" ht="15">
      <c r="A104" s="23"/>
      <c r="B104" s="15"/>
      <c r="C104" s="11"/>
      <c r="D104" s="7" t="s">
        <v>23</v>
      </c>
      <c r="E104" s="42" t="s">
        <v>105</v>
      </c>
      <c r="F104" s="43">
        <v>58</v>
      </c>
      <c r="G104" s="43">
        <v>4.0599999999999996</v>
      </c>
      <c r="H104" s="43">
        <v>6.3</v>
      </c>
      <c r="I104" s="43">
        <v>27.6</v>
      </c>
      <c r="J104" s="43">
        <v>182.88</v>
      </c>
      <c r="K104" s="44">
        <v>420.06</v>
      </c>
      <c r="L104" s="43">
        <v>15.54</v>
      </c>
    </row>
    <row r="105" spans="1:12" ht="15">
      <c r="A105" s="23"/>
      <c r="B105" s="15"/>
      <c r="C105" s="11"/>
      <c r="D105" s="7" t="s">
        <v>24</v>
      </c>
      <c r="E105" s="42" t="s">
        <v>62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38.1</v>
      </c>
      <c r="L105" s="43">
        <v>10.5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0">SUM(G101:G107)</f>
        <v>17.589999999999996</v>
      </c>
      <c r="H108" s="19">
        <f t="shared" si="50"/>
        <v>23.15</v>
      </c>
      <c r="I108" s="19">
        <f t="shared" si="50"/>
        <v>96.46</v>
      </c>
      <c r="J108" s="19">
        <f t="shared" si="50"/>
        <v>666.79</v>
      </c>
      <c r="K108" s="25"/>
      <c r="L108" s="19">
        <f t="shared" ref="L108" si="51">SUM(L101:L107)</f>
        <v>71.09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71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12.18</v>
      </c>
    </row>
    <row r="111" spans="1:12" ht="15">
      <c r="A111" s="23"/>
      <c r="B111" s="15"/>
      <c r="C111" s="11"/>
      <c r="D111" s="7" t="s">
        <v>28</v>
      </c>
      <c r="E111" s="42" t="s">
        <v>90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66.37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5">
      <c r="A114" s="23"/>
      <c r="B114" s="15"/>
      <c r="C114" s="11"/>
      <c r="D114" s="7" t="s">
        <v>31</v>
      </c>
      <c r="E114" s="42" t="s">
        <v>87</v>
      </c>
      <c r="F114" s="43">
        <v>45</v>
      </c>
      <c r="G114" s="43">
        <v>3.6</v>
      </c>
      <c r="H114" s="43">
        <v>0.45</v>
      </c>
      <c r="I114" s="43">
        <v>24.75</v>
      </c>
      <c r="J114" s="43">
        <v>117</v>
      </c>
      <c r="K114" s="44">
        <v>420.05</v>
      </c>
      <c r="L114" s="43">
        <v>4.05</v>
      </c>
    </row>
    <row r="115" spans="1:12" ht="15">
      <c r="A115" s="23"/>
      <c r="B115" s="15"/>
      <c r="C115" s="11"/>
      <c r="D115" s="7" t="s">
        <v>32</v>
      </c>
      <c r="E115" s="42" t="s">
        <v>101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3.6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23.259999999999994</v>
      </c>
      <c r="I118" s="19">
        <f t="shared" si="52"/>
        <v>101.89000000000001</v>
      </c>
      <c r="J118" s="19">
        <f t="shared" si="52"/>
        <v>711.17</v>
      </c>
      <c r="K118" s="25"/>
      <c r="L118" s="19">
        <f t="shared" ref="L118" si="53">SUM(L109:L117)</f>
        <v>87.94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1243</v>
      </c>
      <c r="G119" s="32">
        <f>G108+G118</f>
        <v>41.739999999999995</v>
      </c>
      <c r="H119" s="32">
        <f t="shared" ref="H119" si="54">H108+H118</f>
        <v>46.41</v>
      </c>
      <c r="I119" s="32">
        <f t="shared" ref="I119" si="55">I108+I118</f>
        <v>198.35000000000002</v>
      </c>
      <c r="J119" s="32">
        <f t="shared" ref="J119:L119" si="56">J108+J118</f>
        <v>1377.96</v>
      </c>
      <c r="K119" s="32"/>
      <c r="L119" s="32">
        <f t="shared" si="56"/>
        <v>159.03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0">
        <v>100</v>
      </c>
      <c r="G120" s="40">
        <v>8.76</v>
      </c>
      <c r="H120" s="40">
        <v>12.21</v>
      </c>
      <c r="I120" s="40">
        <v>8.85</v>
      </c>
      <c r="J120" s="40">
        <v>180.64</v>
      </c>
      <c r="K120" s="41" t="s">
        <v>73</v>
      </c>
      <c r="L120" s="40">
        <v>56.46</v>
      </c>
    </row>
    <row r="121" spans="1:12" ht="15">
      <c r="A121" s="14"/>
      <c r="B121" s="15"/>
      <c r="C121" s="11"/>
      <c r="D121" s="6" t="s">
        <v>21</v>
      </c>
      <c r="E121" s="42" t="s">
        <v>42</v>
      </c>
      <c r="F121" s="43">
        <v>155</v>
      </c>
      <c r="G121" s="43">
        <v>4.7699999999999996</v>
      </c>
      <c r="H121" s="43">
        <v>4.8600000000000003</v>
      </c>
      <c r="I121" s="43">
        <v>21.48</v>
      </c>
      <c r="J121" s="43">
        <v>148.55000000000001</v>
      </c>
      <c r="K121" s="44">
        <v>302</v>
      </c>
      <c r="L121" s="43">
        <v>10.84</v>
      </c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5">
      <c r="A123" s="14"/>
      <c r="B123" s="15"/>
      <c r="C123" s="11"/>
      <c r="D123" s="7" t="s">
        <v>23</v>
      </c>
      <c r="E123" s="42" t="s">
        <v>87</v>
      </c>
      <c r="F123" s="43">
        <v>45</v>
      </c>
      <c r="G123" s="43">
        <v>3.6</v>
      </c>
      <c r="H123" s="43">
        <v>0.5</v>
      </c>
      <c r="I123" s="43">
        <v>25</v>
      </c>
      <c r="J123" s="43">
        <v>117</v>
      </c>
      <c r="K123" s="44">
        <v>420.05</v>
      </c>
      <c r="L123" s="43">
        <v>2.0499999999999998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7">SUM(G120:G126)</f>
        <v>17.13</v>
      </c>
      <c r="H127" s="19">
        <f t="shared" si="57"/>
        <v>17.57</v>
      </c>
      <c r="I127" s="19">
        <f t="shared" si="57"/>
        <v>65.31</v>
      </c>
      <c r="J127" s="19">
        <f t="shared" si="57"/>
        <v>486.09</v>
      </c>
      <c r="K127" s="25"/>
      <c r="L127" s="19">
        <f t="shared" ref="L127" si="58">SUM(L120:L126)</f>
        <v>71.089999999999989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74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7.94</v>
      </c>
    </row>
    <row r="129" spans="1:12" ht="15">
      <c r="A129" s="14"/>
      <c r="B129" s="15"/>
      <c r="C129" s="11"/>
      <c r="D129" s="7" t="s">
        <v>27</v>
      </c>
      <c r="E129" s="42" t="s">
        <v>106</v>
      </c>
      <c r="F129" s="43">
        <v>200</v>
      </c>
      <c r="G129" s="43">
        <v>2.2200000000000002</v>
      </c>
      <c r="H129" s="43">
        <v>4.2300000000000004</v>
      </c>
      <c r="I129" s="43">
        <v>12.49</v>
      </c>
      <c r="J129" s="43">
        <v>97.08</v>
      </c>
      <c r="K129" s="44">
        <v>66.63</v>
      </c>
      <c r="L129" s="43">
        <v>8.5299999999999994</v>
      </c>
    </row>
    <row r="130" spans="1:12" ht="15">
      <c r="A130" s="14"/>
      <c r="B130" s="15"/>
      <c r="C130" s="11"/>
      <c r="D130" s="7" t="s">
        <v>28</v>
      </c>
      <c r="E130" s="42" t="s">
        <v>75</v>
      </c>
      <c r="F130" s="43">
        <v>180</v>
      </c>
      <c r="G130" s="43">
        <v>11.56</v>
      </c>
      <c r="H130" s="43">
        <v>14.11</v>
      </c>
      <c r="I130" s="43">
        <v>21.08</v>
      </c>
      <c r="J130" s="43">
        <v>257.88</v>
      </c>
      <c r="K130" s="44">
        <v>97.64</v>
      </c>
      <c r="L130" s="43">
        <v>61.63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</v>
      </c>
      <c r="H132" s="43">
        <v>0</v>
      </c>
      <c r="I132" s="43">
        <v>9.98</v>
      </c>
      <c r="J132" s="43">
        <v>39.9</v>
      </c>
      <c r="K132" s="44">
        <v>283</v>
      </c>
      <c r="L132" s="43">
        <v>1.74</v>
      </c>
    </row>
    <row r="133" spans="1:12" ht="15">
      <c r="A133" s="14"/>
      <c r="B133" s="15"/>
      <c r="C133" s="11"/>
      <c r="D133" s="7" t="s">
        <v>31</v>
      </c>
      <c r="E133" s="42" t="s">
        <v>87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4.5</v>
      </c>
    </row>
    <row r="134" spans="1:12" ht="15">
      <c r="A134" s="14"/>
      <c r="B134" s="15"/>
      <c r="C134" s="11"/>
      <c r="D134" s="7" t="s">
        <v>32</v>
      </c>
      <c r="E134" s="42" t="s">
        <v>98</v>
      </c>
      <c r="F134" s="43">
        <v>40</v>
      </c>
      <c r="G134" s="43">
        <v>3.2</v>
      </c>
      <c r="H134" s="43">
        <v>0.4</v>
      </c>
      <c r="I134" s="43">
        <v>18.399999999999999</v>
      </c>
      <c r="J134" s="43">
        <v>88</v>
      </c>
      <c r="K134" s="44">
        <v>421.11</v>
      </c>
      <c r="L134" s="43">
        <v>3.6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59">SUM(G128:G136)</f>
        <v>22.47</v>
      </c>
      <c r="H137" s="19">
        <f t="shared" si="59"/>
        <v>26</v>
      </c>
      <c r="I137" s="19">
        <f t="shared" si="59"/>
        <v>98.22</v>
      </c>
      <c r="J137" s="19">
        <f t="shared" si="59"/>
        <v>714.8599999999999</v>
      </c>
      <c r="K137" s="25"/>
      <c r="L137" s="19">
        <f t="shared" ref="L137" si="60">SUM(L128:L136)</f>
        <v>87.939999999999984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1250</v>
      </c>
      <c r="G138" s="32">
        <f>G127+G137</f>
        <v>39.599999999999994</v>
      </c>
      <c r="H138" s="32">
        <f t="shared" ref="H138" si="61">H127+H137</f>
        <v>43.57</v>
      </c>
      <c r="I138" s="32">
        <f t="shared" ref="I138" si="62">I127+I137</f>
        <v>163.53</v>
      </c>
      <c r="J138" s="32">
        <f t="shared" ref="J138:L138" si="63">J127+J137</f>
        <v>1200.9499999999998</v>
      </c>
      <c r="K138" s="32"/>
      <c r="L138" s="32">
        <f t="shared" si="63"/>
        <v>159.02999999999997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46.01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>
      <c r="A142" s="23"/>
      <c r="B142" s="15"/>
      <c r="C142" s="11"/>
      <c r="D142" s="7" t="s">
        <v>23</v>
      </c>
      <c r="E142" s="42" t="s">
        <v>107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10.74</v>
      </c>
    </row>
    <row r="143" spans="1:12" ht="15">
      <c r="A143" s="23"/>
      <c r="B143" s="15"/>
      <c r="C143" s="11"/>
      <c r="D143" s="7" t="s">
        <v>24</v>
      </c>
      <c r="E143" s="42" t="s">
        <v>62</v>
      </c>
      <c r="F143" s="43">
        <v>120</v>
      </c>
      <c r="G143" s="43">
        <v>0.48</v>
      </c>
      <c r="H143" s="43">
        <v>0.48</v>
      </c>
      <c r="I143" s="43">
        <v>11.76</v>
      </c>
      <c r="J143" s="43">
        <v>56</v>
      </c>
      <c r="K143" s="44">
        <v>38</v>
      </c>
      <c r="L143" s="43">
        <v>12.6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528</v>
      </c>
      <c r="G146" s="19">
        <f t="shared" ref="G146:J146" si="64">SUM(G139:G145)</f>
        <v>17.309999999999999</v>
      </c>
      <c r="H146" s="19">
        <f t="shared" si="64"/>
        <v>22.36</v>
      </c>
      <c r="I146" s="19">
        <f t="shared" si="64"/>
        <v>73.569999999999993</v>
      </c>
      <c r="J146" s="19">
        <f t="shared" si="64"/>
        <v>566.59999999999991</v>
      </c>
      <c r="K146" s="25"/>
      <c r="L146" s="19">
        <f t="shared" ref="L146" si="65">SUM(L139:L145)</f>
        <v>71.09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91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12.34</v>
      </c>
    </row>
    <row r="149" spans="1:12" ht="15">
      <c r="A149" s="23"/>
      <c r="B149" s="15"/>
      <c r="C149" s="11"/>
      <c r="D149" s="7" t="s">
        <v>28</v>
      </c>
      <c r="E149" s="42" t="s">
        <v>76</v>
      </c>
      <c r="F149" s="43">
        <v>90</v>
      </c>
      <c r="G149" s="43">
        <v>13.78</v>
      </c>
      <c r="H149" s="43">
        <v>15.03</v>
      </c>
      <c r="I149" s="43">
        <v>3.18</v>
      </c>
      <c r="J149" s="43">
        <v>203.03</v>
      </c>
      <c r="K149" s="44">
        <v>96.19</v>
      </c>
      <c r="L149" s="43">
        <v>54.06</v>
      </c>
    </row>
    <row r="150" spans="1:12" ht="15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12.6</v>
      </c>
    </row>
    <row r="151" spans="1:12" ht="1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5">
      <c r="A152" s="23"/>
      <c r="B152" s="15"/>
      <c r="C152" s="11"/>
      <c r="D152" s="7" t="s">
        <v>31</v>
      </c>
      <c r="E152" s="42" t="s">
        <v>87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3.6</v>
      </c>
    </row>
    <row r="153" spans="1:12" ht="15">
      <c r="A153" s="23"/>
      <c r="B153" s="15"/>
      <c r="C153" s="11"/>
      <c r="D153" s="7" t="s">
        <v>32</v>
      </c>
      <c r="E153" s="42" t="s">
        <v>98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3.6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66">SUM(G147:G155)</f>
        <v>27.549999999999997</v>
      </c>
      <c r="H156" s="19">
        <f t="shared" si="66"/>
        <v>24.249999999999996</v>
      </c>
      <c r="I156" s="19">
        <f t="shared" si="66"/>
        <v>97.82</v>
      </c>
      <c r="J156" s="19">
        <f t="shared" si="66"/>
        <v>718.06</v>
      </c>
      <c r="K156" s="25"/>
      <c r="L156" s="19">
        <f t="shared" ref="L156" si="67">SUM(L147:L155)</f>
        <v>87.939999999999984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1258</v>
      </c>
      <c r="G157" s="32">
        <f>G146+G156</f>
        <v>44.86</v>
      </c>
      <c r="H157" s="32">
        <f t="shared" ref="H157" si="68">H146+H156</f>
        <v>46.61</v>
      </c>
      <c r="I157" s="32">
        <f t="shared" ref="I157" si="69">I146+I156</f>
        <v>171.39</v>
      </c>
      <c r="J157" s="32">
        <f t="shared" ref="J157:L157" si="70">J146+J156</f>
        <v>1284.6599999999999</v>
      </c>
      <c r="K157" s="32"/>
      <c r="L157" s="32">
        <f t="shared" si="70"/>
        <v>159.02999999999997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90</v>
      </c>
      <c r="G158" s="40">
        <v>9.8699999999999992</v>
      </c>
      <c r="H158" s="40">
        <v>11.79</v>
      </c>
      <c r="I158" s="40">
        <v>8.34</v>
      </c>
      <c r="J158" s="40">
        <v>179</v>
      </c>
      <c r="K158" s="41" t="s">
        <v>77</v>
      </c>
      <c r="L158" s="40">
        <v>44.44</v>
      </c>
    </row>
    <row r="159" spans="1:12" ht="15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11.92</v>
      </c>
    </row>
    <row r="160" spans="1:12" ht="15">
      <c r="A160" s="23"/>
      <c r="B160" s="15"/>
      <c r="C160" s="11"/>
      <c r="D160" s="7" t="s">
        <v>22</v>
      </c>
      <c r="E160" s="42" t="s">
        <v>92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5">
      <c r="A161" s="23"/>
      <c r="B161" s="15"/>
      <c r="C161" s="11"/>
      <c r="D161" s="7" t="s">
        <v>23</v>
      </c>
      <c r="E161" s="42" t="s">
        <v>108</v>
      </c>
      <c r="F161" s="43">
        <v>50</v>
      </c>
      <c r="G161" s="43">
        <v>5.83</v>
      </c>
      <c r="H161" s="43">
        <v>3.06</v>
      </c>
      <c r="I161" s="43">
        <v>22</v>
      </c>
      <c r="J161" s="43">
        <v>139</v>
      </c>
      <c r="K161" s="44">
        <v>420.02</v>
      </c>
      <c r="L161" s="43">
        <v>11.62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1">SUM(G158:G164)</f>
        <v>19.71</v>
      </c>
      <c r="H165" s="19">
        <f t="shared" si="71"/>
        <v>20.95</v>
      </c>
      <c r="I165" s="19">
        <f t="shared" si="71"/>
        <v>67.03</v>
      </c>
      <c r="J165" s="19">
        <f t="shared" si="71"/>
        <v>537.47</v>
      </c>
      <c r="K165" s="25"/>
      <c r="L165" s="19">
        <f t="shared" ref="L165" si="72">SUM(L158:L164)</f>
        <v>71.09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93</v>
      </c>
      <c r="F166" s="43">
        <v>60</v>
      </c>
      <c r="G166" s="43">
        <v>1.38</v>
      </c>
      <c r="H166" s="43">
        <v>3.08</v>
      </c>
      <c r="I166" s="43">
        <v>7.01</v>
      </c>
      <c r="J166" s="43">
        <v>62.12</v>
      </c>
      <c r="K166" s="44">
        <v>2.1</v>
      </c>
      <c r="L166" s="43">
        <v>7.64</v>
      </c>
    </row>
    <row r="167" spans="1:12" ht="15">
      <c r="A167" s="23"/>
      <c r="B167" s="15"/>
      <c r="C167" s="11"/>
      <c r="D167" s="7" t="s">
        <v>27</v>
      </c>
      <c r="E167" s="42" t="s">
        <v>78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5">
      <c r="A168" s="23"/>
      <c r="B168" s="15"/>
      <c r="C168" s="11"/>
      <c r="D168" s="7" t="s">
        <v>28</v>
      </c>
      <c r="E168" s="42" t="s">
        <v>79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80</v>
      </c>
      <c r="L168" s="43">
        <v>31.73</v>
      </c>
    </row>
    <row r="169" spans="1:12" ht="15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5">
      <c r="A170" s="23"/>
      <c r="B170" s="15"/>
      <c r="C170" s="11"/>
      <c r="D170" s="7" t="s">
        <v>97</v>
      </c>
      <c r="E170" s="42" t="s">
        <v>81</v>
      </c>
      <c r="F170" s="43">
        <v>200</v>
      </c>
      <c r="G170" s="43">
        <v>0</v>
      </c>
      <c r="H170" s="43">
        <v>0</v>
      </c>
      <c r="I170" s="43">
        <v>23.5</v>
      </c>
      <c r="J170" s="43">
        <v>95</v>
      </c>
      <c r="K170" s="44">
        <v>305.11</v>
      </c>
      <c r="L170" s="43">
        <v>19.5</v>
      </c>
    </row>
    <row r="171" spans="1:12" ht="15">
      <c r="A171" s="23"/>
      <c r="B171" s="15"/>
      <c r="C171" s="11"/>
      <c r="D171" s="7" t="s">
        <v>31</v>
      </c>
      <c r="E171" s="42" t="s">
        <v>87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4.05</v>
      </c>
    </row>
    <row r="172" spans="1:12" ht="15">
      <c r="A172" s="23"/>
      <c r="B172" s="15"/>
      <c r="C172" s="11"/>
      <c r="D172" s="7" t="s">
        <v>32</v>
      </c>
      <c r="E172" s="42" t="s">
        <v>98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3.6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815</v>
      </c>
      <c r="G175" s="19">
        <f t="shared" ref="G175:J175" si="73">SUM(G166:G174)</f>
        <v>27.36</v>
      </c>
      <c r="H175" s="19">
        <f t="shared" si="73"/>
        <v>20.209999999999997</v>
      </c>
      <c r="I175" s="19">
        <f t="shared" si="73"/>
        <v>126.00999999999999</v>
      </c>
      <c r="J175" s="19">
        <f t="shared" si="73"/>
        <v>795.47</v>
      </c>
      <c r="K175" s="25"/>
      <c r="L175" s="19">
        <f t="shared" ref="L175" si="74">SUM(L166:L174)</f>
        <v>87.939999999999984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1335</v>
      </c>
      <c r="G176" s="32">
        <f>G165+G175</f>
        <v>47.07</v>
      </c>
      <c r="H176" s="32">
        <f t="shared" ref="H176" si="75">H165+H175</f>
        <v>41.16</v>
      </c>
      <c r="I176" s="32">
        <f t="shared" ref="I176" si="76">I165+I175</f>
        <v>193.04</v>
      </c>
      <c r="J176" s="32">
        <f t="shared" ref="J176:L176" si="77">J165+J175</f>
        <v>1332.94</v>
      </c>
      <c r="K176" s="32"/>
      <c r="L176" s="32">
        <f t="shared" si="77"/>
        <v>159.02999999999997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155</v>
      </c>
      <c r="G177" s="40">
        <v>4.8600000000000003</v>
      </c>
      <c r="H177" s="40">
        <v>6.72</v>
      </c>
      <c r="I177" s="40">
        <v>26.35</v>
      </c>
      <c r="J177" s="40">
        <v>185.91</v>
      </c>
      <c r="K177" s="41">
        <v>493.02</v>
      </c>
      <c r="L177" s="40">
        <v>19.68</v>
      </c>
    </row>
    <row r="178" spans="1:12" ht="15">
      <c r="A178" s="23"/>
      <c r="B178" s="15"/>
      <c r="C178" s="11"/>
      <c r="D178" s="6" t="s">
        <v>21</v>
      </c>
      <c r="E178" s="42" t="s">
        <v>83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67</v>
      </c>
      <c r="L178" s="43">
        <v>33.25</v>
      </c>
    </row>
    <row r="179" spans="1:12" ht="1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5">
      <c r="A180" s="23"/>
      <c r="B180" s="15"/>
      <c r="C180" s="11"/>
      <c r="D180" s="7" t="s">
        <v>23</v>
      </c>
      <c r="E180" s="42" t="s">
        <v>94</v>
      </c>
      <c r="F180" s="43">
        <v>60</v>
      </c>
      <c r="G180" s="43">
        <v>5.91</v>
      </c>
      <c r="H180" s="43">
        <v>10.31</v>
      </c>
      <c r="I180" s="43">
        <v>22.13</v>
      </c>
      <c r="J180" s="43">
        <v>205.1</v>
      </c>
      <c r="K180" s="44">
        <v>420.02</v>
      </c>
      <c r="L180" s="43">
        <v>16.420000000000002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22.17</v>
      </c>
      <c r="H184" s="19">
        <f t="shared" si="78"/>
        <v>27.53</v>
      </c>
      <c r="I184" s="19">
        <f t="shared" si="78"/>
        <v>70.16</v>
      </c>
      <c r="J184" s="19">
        <f t="shared" si="78"/>
        <v>617.91</v>
      </c>
      <c r="K184" s="25"/>
      <c r="L184" s="19">
        <f t="shared" ref="L184" si="79">SUM(L177:L183)</f>
        <v>71.09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84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10.5</v>
      </c>
    </row>
    <row r="187" spans="1:12" ht="15">
      <c r="A187" s="23"/>
      <c r="B187" s="15"/>
      <c r="C187" s="11"/>
      <c r="D187" s="7" t="s">
        <v>28</v>
      </c>
      <c r="E187" s="42" t="s">
        <v>109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52.62</v>
      </c>
    </row>
    <row r="188" spans="1:12" ht="15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12.6</v>
      </c>
    </row>
    <row r="189" spans="1:12" ht="15">
      <c r="A189" s="23"/>
      <c r="B189" s="15"/>
      <c r="C189" s="11"/>
      <c r="D189" s="7" t="s">
        <v>30</v>
      </c>
      <c r="E189" s="42" t="s">
        <v>95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5">
      <c r="A190" s="23"/>
      <c r="B190" s="15"/>
      <c r="C190" s="11"/>
      <c r="D190" s="7" t="s">
        <v>31</v>
      </c>
      <c r="E190" s="42" t="s">
        <v>87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3.6</v>
      </c>
    </row>
    <row r="191" spans="1:12" ht="15">
      <c r="A191" s="23"/>
      <c r="B191" s="15"/>
      <c r="C191" s="11"/>
      <c r="D191" s="7" t="s">
        <v>32</v>
      </c>
      <c r="E191" s="42" t="s">
        <v>98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3.6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0">SUM(G185:G193)</f>
        <v>28.279999999999998</v>
      </c>
      <c r="H194" s="19">
        <f t="shared" si="80"/>
        <v>22.919999999999998</v>
      </c>
      <c r="I194" s="19">
        <f t="shared" si="80"/>
        <v>124.49000000000001</v>
      </c>
      <c r="J194" s="19">
        <f t="shared" si="80"/>
        <v>816.13</v>
      </c>
      <c r="K194" s="25"/>
      <c r="L194" s="19">
        <f t="shared" ref="L194" si="81">SUM(L185:L193)</f>
        <v>87.939999999999984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1280</v>
      </c>
      <c r="G195" s="32">
        <f>G184+G194</f>
        <v>50.45</v>
      </c>
      <c r="H195" s="32">
        <f t="shared" ref="H195" si="82">H184+H194</f>
        <v>50.45</v>
      </c>
      <c r="I195" s="32">
        <f t="shared" ref="I195" si="83">I184+I194</f>
        <v>194.65</v>
      </c>
      <c r="J195" s="32">
        <f t="shared" ref="J195:L195" si="84">J184+J194</f>
        <v>1434.04</v>
      </c>
      <c r="K195" s="32"/>
      <c r="L195" s="32">
        <f t="shared" si="84"/>
        <v>159.02999999999997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1275.0999999999999</v>
      </c>
      <c r="G196" s="34">
        <f>(G24+G43+G62+G81+G100+G119+G138+G157+G176+G195)/(IF(G24=0,0,1)+IF(G43=0,0,1)+IF(G62=0,0,1)+IF(G81=0,0,1)+IF(G100=0,0,1)+IF(G119=0,0,1)+IF(G138=0,0,1)+IF(G157=0,0,1)+IF(G176=0,0,1)+IF(G195=0,0,1))</f>
        <v>45.644999999999996</v>
      </c>
      <c r="H196" s="34">
        <f t="shared" ref="H196:J196" si="85">(H24+H43+H62+H81+H100+H119+H138+H157+H176+H195)/(IF(H24=0,0,1)+IF(H43=0,0,1)+IF(H62=0,0,1)+IF(H81=0,0,1)+IF(H100=0,0,1)+IF(H119=0,0,1)+IF(H138=0,0,1)+IF(H157=0,0,1)+IF(H176=0,0,1)+IF(H195=0,0,1))</f>
        <v>43.297999999999995</v>
      </c>
      <c r="I196" s="34">
        <f t="shared" si="85"/>
        <v>181.51100000000002</v>
      </c>
      <c r="J196" s="34">
        <f t="shared" si="85"/>
        <v>1302.8869999999999</v>
      </c>
      <c r="K196" s="34"/>
      <c r="L196" s="34">
        <f t="shared" ref="L196" si="86">(L24+L43+L62+L81+L100+L119+L138+L157+L176+L195)/(IF(L24=0,0,1)+IF(L43=0,0,1)+IF(L62=0,0,1)+IF(L81=0,0,1)+IF(L100=0,0,1)+IF(L119=0,0,1)+IF(L138=0,0,1)+IF(L157=0,0,1)+IF(L176=0,0,1)+IF(L195=0,0,1))</f>
        <v>159.02999999999997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2024-10-17T11:31:31Z</cp:lastPrinted>
  <dcterms:created xsi:type="dcterms:W3CDTF">2022-05-16T14:23:56Z</dcterms:created>
  <dcterms:modified xsi:type="dcterms:W3CDTF">2025-01-09T04:33:59Z</dcterms:modified>
</cp:coreProperties>
</file>